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<sst xmlns="http://schemas.openxmlformats.org/spreadsheetml/2006/main" count="191" uniqueCount="59">
  <si>
    <t>СВИРСКАЯ 35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</si>
  <si>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</si>
  <si>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</si>
  <si>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</si>
  <si>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</si>
  <si>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</si>
  <si>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</si>
  <si>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</si>
  <si>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</si>
  <si>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</si>
  <si>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</si>
  <si>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ремонт системы отопления</t>
  </si>
  <si>
    <t>подвал</t>
  </si>
  <si>
    <t>февр</t>
  </si>
  <si>
    <t>остекление</t>
  </si>
  <si>
    <t>0,95м2</t>
  </si>
  <si>
    <t>март</t>
  </si>
  <si>
    <t>ремонт смесителя,канализации</t>
  </si>
  <si>
    <t>апрель</t>
  </si>
  <si>
    <t>май</t>
  </si>
  <si>
    <t>ревизия запорной арматуры</t>
  </si>
  <si>
    <t>июнь</t>
  </si>
  <si>
    <t>июль</t>
  </si>
  <si>
    <t>ревизия эл.щитов</t>
  </si>
  <si>
    <t>18 шт</t>
  </si>
  <si>
    <t>выявление протечки по заявке</t>
  </si>
  <si>
    <t>август</t>
  </si>
  <si>
    <t>ревизия эл.щита</t>
  </si>
  <si>
    <t>ремонт системы отопления-р.радиатора</t>
  </si>
  <si>
    <t>сентяб</t>
  </si>
  <si>
    <t>0,6м2</t>
  </si>
  <si>
    <t>ремонт стены фасада</t>
  </si>
  <si>
    <t>2м2</t>
  </si>
  <si>
    <t>ремонт системы отопления-мелкий</t>
  </si>
  <si>
    <t>ремонт системы отопления-1в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</si>
  <si>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</si>
  <si>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</si>
  <si>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</si>
  <si>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</si>
  <si>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</si>
  <si>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</si>
  <si>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</si>
  <si>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</si>
  <si>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</si>
  <si>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</si>
  <si>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35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</si>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</sst>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25390625" style="15" customWidth="1"/>
    <col min="2" max="2" width="9.625" style="15" customWidth="1"/>
    <col min="3" max="3" width="8.875" style="15" customWidth="1"/>
    <col min="4" max="4" width="7.125" style="15" customWidth="1"/>
    <col min="5" max="5" width="11.125" style="15" customWidth="1"/>
    <col min="6" max="6" width="11.25390625" style="15" customWidth="1"/>
    <col min="7" max="7" width="11.375" style="15" customWidth="1"/>
    <col min="8" max="8" width="12.75390625" style="15" customWidth="1"/>
    <col min="9" max="9" width="8.75390625" style="15" customWidth="1"/>
    <col min="10" max="10" width="8.875" style="15" customWidth="1"/>
    <col min="11" max="11" width="10.875" style="15" customWidth="1"/>
    <col min="12" max="12" width="9.6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11295.28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11</v>
      </c>
      <c r="J8" s="16"/>
      <c r="K8" s="16"/>
      <c r="L8" s="16"/>
      <c r="M8" s="25" t="s">
        <v>12</v>
      </c>
      <c r="N8" s="27">
        <v>1562.72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0</v>
      </c>
      <c r="I10" s="45"/>
      <c r="J10" s="46"/>
      <c r="K10" s="46"/>
      <c r="L10" s="46"/>
      <c r="M10" s="47"/>
      <c r="N10" s="44">
        <f>SUM(N6:N9)</f>
        <v>12985.44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СВИРСКАЯ 35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13</v>
      </c>
      <c r="B15" s="24" t="s">
        <v>14</v>
      </c>
      <c r="C15" s="16"/>
      <c r="D15" s="16"/>
      <c r="E15" s="16"/>
      <c r="F15" s="25"/>
      <c r="G15" s="48" t="s">
        <v>15</v>
      </c>
      <c r="H15" s="27">
        <v>878.14</v>
      </c>
      <c r="I15" s="28" t="s">
        <v>8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9</v>
      </c>
      <c r="J16" s="34"/>
      <c r="K16" s="34"/>
      <c r="L16" s="34"/>
      <c r="M16" s="35"/>
      <c r="N16" s="36">
        <v>11295.28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SUM(H15:H17)</f>
        <v>878.14</v>
      </c>
      <c r="I18" s="45"/>
      <c r="J18" s="46"/>
      <c r="K18" s="46"/>
      <c r="L18" s="46"/>
      <c r="M18" s="47"/>
      <c r="N18" s="44">
        <f>SUM(N16:N17)</f>
        <v>11295.28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A12</f>
        <v>СВИРСКАЯ 35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16</v>
      </c>
      <c r="B23" s="24"/>
      <c r="C23" s="16"/>
      <c r="D23" s="16"/>
      <c r="E23" s="16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11295.28</v>
      </c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7" t="s">
        <v>17</v>
      </c>
      <c r="J25" s="16"/>
      <c r="K25" s="16"/>
      <c r="L25" s="16"/>
      <c r="M25" s="25">
        <v>14</v>
      </c>
      <c r="N25" s="27">
        <v>591.03</v>
      </c>
    </row>
    <row r="26" spans="1:14" ht="12.75">
      <c r="A26" s="32"/>
      <c r="B26" s="24"/>
      <c r="C26" s="16"/>
      <c r="D26" s="16"/>
      <c r="E26" s="16"/>
      <c r="F26" s="25"/>
      <c r="G26" s="26"/>
      <c r="H26" s="38"/>
      <c r="I26" s="37"/>
      <c r="J26" s="16"/>
      <c r="K26" s="16"/>
      <c r="L26" s="16"/>
      <c r="M26" s="25"/>
      <c r="N26" s="39"/>
    </row>
    <row r="27" spans="1:14" ht="12.75">
      <c r="A27" s="40"/>
      <c r="B27" s="41"/>
      <c r="C27" s="42"/>
      <c r="D27" s="42"/>
      <c r="E27" s="42"/>
      <c r="F27" s="43"/>
      <c r="G27" s="41"/>
      <c r="H27" s="44">
        <f>SUM(H23:H26)</f>
        <v>0</v>
      </c>
      <c r="I27" s="45"/>
      <c r="J27" s="46"/>
      <c r="K27" s="46"/>
      <c r="L27" s="46"/>
      <c r="M27" s="47"/>
      <c r="N27" s="44">
        <f>SUM(N24:N26)</f>
        <v>11886.310000000001</v>
      </c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4" t="str">
        <f>A20</f>
        <v>СВИРСКАЯ 35</v>
      </c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8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9" t="s">
        <v>3</v>
      </c>
      <c r="B31" s="11" t="s">
        <v>4</v>
      </c>
      <c r="C31" s="11"/>
      <c r="D31" s="11"/>
      <c r="E31" s="11"/>
      <c r="F31" s="11"/>
      <c r="G31" s="20" t="s">
        <v>5</v>
      </c>
      <c r="H31" s="21" t="s">
        <v>6</v>
      </c>
      <c r="I31" s="10" t="s">
        <v>4</v>
      </c>
      <c r="J31" s="10"/>
      <c r="K31" s="10"/>
      <c r="L31" s="10"/>
      <c r="M31" s="10"/>
      <c r="N31" s="22" t="s">
        <v>6</v>
      </c>
    </row>
    <row r="32" spans="1:14" ht="12.75">
      <c r="A32" s="23" t="s">
        <v>18</v>
      </c>
      <c r="B32" s="24"/>
      <c r="C32" s="16"/>
      <c r="D32" s="16"/>
      <c r="E32" s="16"/>
      <c r="F32" s="25"/>
      <c r="G32" s="26"/>
      <c r="H32" s="27">
        <v>0</v>
      </c>
      <c r="I32" s="28" t="s">
        <v>8</v>
      </c>
      <c r="J32" s="29"/>
      <c r="K32" s="29"/>
      <c r="L32" s="29"/>
      <c r="M32" s="30"/>
      <c r="N32" s="31"/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3" t="s">
        <v>9</v>
      </c>
      <c r="J33" s="34"/>
      <c r="K33" s="34"/>
      <c r="L33" s="34"/>
      <c r="M33" s="35"/>
      <c r="N33" s="36">
        <v>11295.28</v>
      </c>
    </row>
    <row r="34" spans="1:14" ht="12.75">
      <c r="A34" s="32"/>
      <c r="B34" s="24"/>
      <c r="C34" s="16"/>
      <c r="D34" s="16"/>
      <c r="E34" s="16"/>
      <c r="F34" s="25"/>
      <c r="G34" s="26"/>
      <c r="H34" s="38"/>
      <c r="I34" s="37"/>
      <c r="J34" s="16"/>
      <c r="K34" s="16"/>
      <c r="L34" s="16"/>
      <c r="M34" s="25"/>
      <c r="N34" s="39"/>
    </row>
    <row r="35" spans="1:14" ht="12.75">
      <c r="A35" s="40"/>
      <c r="B35" s="41"/>
      <c r="C35" s="42"/>
      <c r="D35" s="42"/>
      <c r="E35" s="42"/>
      <c r="F35" s="43"/>
      <c r="G35" s="41"/>
      <c r="H35" s="44">
        <f>SUM(H32:H34)</f>
        <v>0</v>
      </c>
      <c r="I35" s="45"/>
      <c r="J35" s="46"/>
      <c r="K35" s="46"/>
      <c r="L35" s="46"/>
      <c r="M35" s="47"/>
      <c r="N35" s="44">
        <f>SUM(N33:N34)</f>
        <v>11295.28</v>
      </c>
    </row>
    <row r="36" spans="1:14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4" t="str">
        <f>A29</f>
        <v>СВИРСКАЯ 35</v>
      </c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8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9" t="s">
        <v>3</v>
      </c>
      <c r="B39" s="11" t="s">
        <v>4</v>
      </c>
      <c r="C39" s="11"/>
      <c r="D39" s="11"/>
      <c r="E39" s="11"/>
      <c r="F39" s="11"/>
      <c r="G39" s="20" t="s">
        <v>5</v>
      </c>
      <c r="H39" s="21" t="s">
        <v>6</v>
      </c>
      <c r="I39" s="10" t="s">
        <v>4</v>
      </c>
      <c r="J39" s="10"/>
      <c r="K39" s="10"/>
      <c r="L39" s="10"/>
      <c r="M39" s="10"/>
      <c r="N39" s="22" t="s">
        <v>6</v>
      </c>
    </row>
    <row r="40" spans="1:14" ht="12.75">
      <c r="A40" s="23" t="s">
        <v>19</v>
      </c>
      <c r="B40" s="24"/>
      <c r="C40" s="16"/>
      <c r="D40" s="16"/>
      <c r="E40" s="16"/>
      <c r="F40" s="25"/>
      <c r="G40" s="26"/>
      <c r="H40" s="27">
        <v>0</v>
      </c>
      <c r="I40" s="28" t="s">
        <v>8</v>
      </c>
      <c r="J40" s="29"/>
      <c r="K40" s="29"/>
      <c r="L40" s="29"/>
      <c r="M40" s="30"/>
      <c r="N40" s="31"/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3" t="s">
        <v>9</v>
      </c>
      <c r="J41" s="34"/>
      <c r="K41" s="34"/>
      <c r="L41" s="34"/>
      <c r="M41" s="35"/>
      <c r="N41" s="36">
        <v>11295.28</v>
      </c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7" t="s">
        <v>20</v>
      </c>
      <c r="J42" s="16"/>
      <c r="K42" s="16"/>
      <c r="L42" s="16"/>
      <c r="M42" s="25">
        <v>13</v>
      </c>
      <c r="N42" s="27">
        <v>372.18</v>
      </c>
    </row>
    <row r="43" spans="1:14" ht="12.75">
      <c r="A43" s="32"/>
      <c r="B43" s="24"/>
      <c r="C43" s="16"/>
      <c r="D43" s="16"/>
      <c r="E43" s="16"/>
      <c r="F43" s="25"/>
      <c r="G43" s="26"/>
      <c r="H43" s="38"/>
      <c r="I43" s="37"/>
      <c r="J43" s="16"/>
      <c r="K43" s="16"/>
      <c r="L43" s="16"/>
      <c r="M43" s="25"/>
      <c r="N43" s="39"/>
    </row>
    <row r="44" spans="1:14" ht="12.75">
      <c r="A44" s="40"/>
      <c r="B44" s="41"/>
      <c r="C44" s="42"/>
      <c r="D44" s="42"/>
      <c r="E44" s="42"/>
      <c r="F44" s="43"/>
      <c r="G44" s="41"/>
      <c r="H44" s="44">
        <f>SUM(H40:H43)</f>
        <v>0</v>
      </c>
      <c r="I44" s="45"/>
      <c r="J44" s="46"/>
      <c r="K44" s="46"/>
      <c r="L44" s="46"/>
      <c r="M44" s="47"/>
      <c r="N44" s="44">
        <f>SUM(N41:N43)</f>
        <v>11667.460000000001</v>
      </c>
    </row>
    <row r="45" spans="1:14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4" t="str">
        <f>A37</f>
        <v>СВИРСКАЯ 35</v>
      </c>
      <c r="B46" s="14"/>
      <c r="C46" s="14"/>
      <c r="D46" s="14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8"/>
      <c r="B47" s="13" t="s">
        <v>1</v>
      </c>
      <c r="C47" s="13"/>
      <c r="D47" s="13"/>
      <c r="E47" s="13"/>
      <c r="F47" s="13"/>
      <c r="G47" s="13"/>
      <c r="H47" s="13"/>
      <c r="I47" s="12" t="s">
        <v>2</v>
      </c>
      <c r="J47" s="12"/>
      <c r="K47" s="12"/>
      <c r="L47" s="12"/>
      <c r="M47" s="12"/>
      <c r="N47" s="12"/>
    </row>
    <row r="48" spans="1:14" ht="12.75">
      <c r="A48" s="19" t="s">
        <v>3</v>
      </c>
      <c r="B48" s="11" t="s">
        <v>4</v>
      </c>
      <c r="C48" s="11"/>
      <c r="D48" s="11"/>
      <c r="E48" s="11"/>
      <c r="F48" s="11"/>
      <c r="G48" s="20" t="s">
        <v>5</v>
      </c>
      <c r="H48" s="21" t="s">
        <v>6</v>
      </c>
      <c r="I48" s="10" t="s">
        <v>4</v>
      </c>
      <c r="J48" s="10"/>
      <c r="K48" s="10"/>
      <c r="L48" s="10"/>
      <c r="M48" s="10"/>
      <c r="N48" s="22" t="s">
        <v>6</v>
      </c>
    </row>
    <row r="49" spans="1:14" ht="12.75">
      <c r="A49" s="23" t="s">
        <v>21</v>
      </c>
      <c r="B49" s="24"/>
      <c r="C49" s="16"/>
      <c r="D49" s="16"/>
      <c r="E49" s="16"/>
      <c r="F49" s="25"/>
      <c r="G49" s="26"/>
      <c r="H49" s="27">
        <v>0</v>
      </c>
      <c r="I49" s="28" t="s">
        <v>8</v>
      </c>
      <c r="J49" s="29"/>
      <c r="K49" s="29"/>
      <c r="L49" s="29"/>
      <c r="M49" s="30"/>
      <c r="N49" s="31"/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3" t="s">
        <v>9</v>
      </c>
      <c r="J50" s="34"/>
      <c r="K50" s="34"/>
      <c r="L50" s="34"/>
      <c r="M50" s="35"/>
      <c r="N50" s="36">
        <v>11295.28</v>
      </c>
    </row>
    <row r="51" spans="1:14" ht="12.75">
      <c r="A51" s="32"/>
      <c r="B51" s="24"/>
      <c r="C51" s="16"/>
      <c r="D51" s="16"/>
      <c r="E51" s="16"/>
      <c r="F51" s="25"/>
      <c r="G51" s="26"/>
      <c r="H51" s="38"/>
      <c r="I51" s="37"/>
      <c r="J51" s="16"/>
      <c r="K51" s="16"/>
      <c r="L51" s="16"/>
      <c r="M51" s="25"/>
      <c r="N51" s="39"/>
    </row>
    <row r="52" spans="1:14" ht="12.75">
      <c r="A52" s="40"/>
      <c r="B52" s="41"/>
      <c r="C52" s="42"/>
      <c r="D52" s="42"/>
      <c r="E52" s="42"/>
      <c r="F52" s="43"/>
      <c r="G52" s="41"/>
      <c r="H52" s="44">
        <f>SUM(H49:H51)</f>
        <v>0</v>
      </c>
      <c r="I52" s="45"/>
      <c r="J52" s="46"/>
      <c r="K52" s="46"/>
      <c r="L52" s="46"/>
      <c r="M52" s="47"/>
      <c r="N52" s="44">
        <f>SUM(N50:N51)</f>
        <v>11295.28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A46</f>
        <v>СВИРСКАЯ 35</v>
      </c>
      <c r="B54" s="14"/>
      <c r="C54" s="14"/>
      <c r="D54" s="14"/>
      <c r="E54" s="49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22</v>
      </c>
      <c r="B57" s="24" t="s">
        <v>23</v>
      </c>
      <c r="C57" s="16"/>
      <c r="D57" s="16"/>
      <c r="E57" s="16"/>
      <c r="F57" s="25"/>
      <c r="G57" s="26" t="s">
        <v>24</v>
      </c>
      <c r="H57" s="27">
        <v>9171.6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9</v>
      </c>
      <c r="J58" s="34"/>
      <c r="K58" s="34"/>
      <c r="L58" s="34"/>
      <c r="M58" s="35"/>
      <c r="N58" s="36">
        <v>11295.28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25</v>
      </c>
      <c r="J59" s="16"/>
      <c r="K59" s="16"/>
      <c r="L59" s="16"/>
      <c r="M59" s="25">
        <v>16</v>
      </c>
      <c r="N59" s="27">
        <v>127.44</v>
      </c>
    </row>
    <row r="60" spans="1:14" ht="12.75">
      <c r="A60" s="32"/>
      <c r="B60" s="24"/>
      <c r="C60" s="16"/>
      <c r="D60" s="16"/>
      <c r="E60" s="16"/>
      <c r="F60" s="25"/>
      <c r="G60" s="26"/>
      <c r="H60" s="38"/>
      <c r="I60" s="37"/>
      <c r="J60" s="16"/>
      <c r="K60" s="16"/>
      <c r="L60" s="16"/>
      <c r="M60" s="25"/>
      <c r="N60" s="39"/>
    </row>
    <row r="61" spans="1:14" ht="12.75">
      <c r="A61" s="40"/>
      <c r="B61" s="41"/>
      <c r="C61" s="42"/>
      <c r="D61" s="42"/>
      <c r="E61" s="42"/>
      <c r="F61" s="43"/>
      <c r="G61" s="41"/>
      <c r="H61" s="44">
        <f>SUM(H57:H60)</f>
        <v>9171.6</v>
      </c>
      <c r="I61" s="45"/>
      <c r="J61" s="46"/>
      <c r="K61" s="46"/>
      <c r="L61" s="46"/>
      <c r="M61" s="47"/>
      <c r="N61" s="44">
        <f>SUM(N58:N60)</f>
        <v>11422.720000000001</v>
      </c>
    </row>
    <row r="62" spans="1:14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4" t="str">
        <f>A54</f>
        <v>СВИРСКАЯ 35</v>
      </c>
      <c r="B63" s="14"/>
      <c r="C63" s="14"/>
      <c r="D63" s="14"/>
      <c r="E63" s="49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8"/>
      <c r="B64" s="13" t="s">
        <v>1</v>
      </c>
      <c r="C64" s="13"/>
      <c r="D64" s="13"/>
      <c r="E64" s="13"/>
      <c r="F64" s="13"/>
      <c r="G64" s="13"/>
      <c r="H64" s="13"/>
      <c r="I64" s="12" t="s">
        <v>2</v>
      </c>
      <c r="J64" s="12"/>
      <c r="K64" s="12"/>
      <c r="L64" s="12"/>
      <c r="M64" s="12"/>
      <c r="N64" s="12"/>
    </row>
    <row r="65" spans="1:14" ht="12.75">
      <c r="A65" s="19" t="s">
        <v>3</v>
      </c>
      <c r="B65" s="11" t="s">
        <v>4</v>
      </c>
      <c r="C65" s="11"/>
      <c r="D65" s="11"/>
      <c r="E65" s="11"/>
      <c r="F65" s="11"/>
      <c r="G65" s="20" t="s">
        <v>5</v>
      </c>
      <c r="H65" s="21" t="s">
        <v>6</v>
      </c>
      <c r="I65" s="10" t="s">
        <v>4</v>
      </c>
      <c r="J65" s="10"/>
      <c r="K65" s="10"/>
      <c r="L65" s="10"/>
      <c r="M65" s="10"/>
      <c r="N65" s="22" t="s">
        <v>6</v>
      </c>
    </row>
    <row r="66" spans="1:14" ht="12.75">
      <c r="A66" s="23" t="s">
        <v>26</v>
      </c>
      <c r="B66" s="24" t="s">
        <v>27</v>
      </c>
      <c r="C66" s="16"/>
      <c r="D66" s="16"/>
      <c r="E66" s="16"/>
      <c r="F66" s="25">
        <v>55</v>
      </c>
      <c r="G66" s="26"/>
      <c r="H66" s="27">
        <v>498.7</v>
      </c>
      <c r="I66" s="28" t="s">
        <v>8</v>
      </c>
      <c r="J66" s="29"/>
      <c r="K66" s="29"/>
      <c r="L66" s="29"/>
      <c r="M66" s="30"/>
      <c r="N66" s="31"/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3" t="s">
        <v>9</v>
      </c>
      <c r="J67" s="34"/>
      <c r="K67" s="34"/>
      <c r="L67" s="34"/>
      <c r="M67" s="35"/>
      <c r="N67" s="36">
        <v>11295.28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7" t="s">
        <v>20</v>
      </c>
      <c r="J68" s="16"/>
      <c r="K68" s="16"/>
      <c r="L68" s="16"/>
      <c r="M68" s="25">
        <v>43</v>
      </c>
      <c r="N68" s="27">
        <v>372.18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28</v>
      </c>
      <c r="J69" s="16"/>
      <c r="K69" s="16"/>
      <c r="L69" s="16"/>
      <c r="M69" s="25">
        <v>62</v>
      </c>
      <c r="N69" s="27">
        <v>2590.68</v>
      </c>
    </row>
    <row r="70" spans="1:14" ht="12.75">
      <c r="A70" s="32"/>
      <c r="B70" s="24"/>
      <c r="C70" s="16"/>
      <c r="D70" s="16"/>
      <c r="E70" s="16"/>
      <c r="F70" s="25"/>
      <c r="G70" s="26"/>
      <c r="H70" s="38"/>
      <c r="I70" s="37"/>
      <c r="J70" s="16"/>
      <c r="K70" s="16"/>
      <c r="L70" s="16"/>
      <c r="M70" s="25"/>
      <c r="N70" s="39"/>
    </row>
    <row r="71" spans="1:14" ht="12.75">
      <c r="A71" s="40"/>
      <c r="B71" s="41"/>
      <c r="C71" s="42"/>
      <c r="D71" s="42"/>
      <c r="E71" s="42"/>
      <c r="F71" s="43"/>
      <c r="G71" s="41"/>
      <c r="H71" s="44">
        <f>SUM(H66:H70)</f>
        <v>498.7</v>
      </c>
      <c r="I71" s="45"/>
      <c r="J71" s="46"/>
      <c r="K71" s="46"/>
      <c r="L71" s="46"/>
      <c r="M71" s="47"/>
      <c r="N71" s="44">
        <f>SUM(N67:N70)</f>
        <v>14258.140000000001</v>
      </c>
    </row>
    <row r="72" spans="1:14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4" t="str">
        <f>A63</f>
        <v>СВИРСКАЯ 35</v>
      </c>
      <c r="B73" s="14"/>
      <c r="C73" s="14"/>
      <c r="D73" s="14"/>
      <c r="E73" s="49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8"/>
      <c r="B74" s="13" t="s">
        <v>1</v>
      </c>
      <c r="C74" s="13"/>
      <c r="D74" s="13"/>
      <c r="E74" s="13"/>
      <c r="F74" s="13"/>
      <c r="G74" s="13"/>
      <c r="H74" s="13"/>
      <c r="I74" s="12" t="s">
        <v>2</v>
      </c>
      <c r="J74" s="12"/>
      <c r="K74" s="12"/>
      <c r="L74" s="12"/>
      <c r="M74" s="12"/>
      <c r="N74" s="12"/>
    </row>
    <row r="75" spans="1:14" ht="12.75">
      <c r="A75" s="19" t="s">
        <v>3</v>
      </c>
      <c r="B75" s="11" t="s">
        <v>4</v>
      </c>
      <c r="C75" s="11"/>
      <c r="D75" s="11"/>
      <c r="E75" s="11"/>
      <c r="F75" s="11"/>
      <c r="G75" s="20" t="s">
        <v>5</v>
      </c>
      <c r="H75" s="21" t="s">
        <v>6</v>
      </c>
      <c r="I75" s="10" t="s">
        <v>4</v>
      </c>
      <c r="J75" s="10"/>
      <c r="K75" s="10"/>
      <c r="L75" s="10"/>
      <c r="M75" s="10"/>
      <c r="N75" s="22" t="s">
        <v>6</v>
      </c>
    </row>
    <row r="76" spans="1:14" ht="12.75">
      <c r="A76" s="23" t="s">
        <v>29</v>
      </c>
      <c r="B76" s="24" t="s">
        <v>14</v>
      </c>
      <c r="C76" s="16"/>
      <c r="D76" s="16"/>
      <c r="E76" s="16"/>
      <c r="F76" s="25"/>
      <c r="G76" s="48" t="s">
        <v>30</v>
      </c>
      <c r="H76" s="27">
        <v>587.98</v>
      </c>
      <c r="I76" s="28" t="s">
        <v>8</v>
      </c>
      <c r="J76" s="29"/>
      <c r="K76" s="29"/>
      <c r="L76" s="29"/>
      <c r="M76" s="30"/>
      <c r="N76" s="31"/>
    </row>
    <row r="77" spans="1:14" ht="12.75">
      <c r="A77" s="32"/>
      <c r="B77" s="24" t="s">
        <v>31</v>
      </c>
      <c r="C77" s="16"/>
      <c r="D77" s="16"/>
      <c r="E77" s="16"/>
      <c r="F77" s="25"/>
      <c r="G77" s="48" t="s">
        <v>32</v>
      </c>
      <c r="H77" s="27">
        <v>9373.02</v>
      </c>
      <c r="I77" s="33" t="s">
        <v>9</v>
      </c>
      <c r="J77" s="34"/>
      <c r="K77" s="34"/>
      <c r="L77" s="34"/>
      <c r="M77" s="35"/>
      <c r="N77" s="36">
        <v>11295.28</v>
      </c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7" t="s">
        <v>11</v>
      </c>
      <c r="J78" s="16"/>
      <c r="K78" s="16"/>
      <c r="L78" s="16"/>
      <c r="M78" s="25">
        <v>11</v>
      </c>
      <c r="N78" s="27">
        <v>349.19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33</v>
      </c>
      <c r="J79" s="16"/>
      <c r="K79" s="16"/>
      <c r="L79" s="16"/>
      <c r="M79" s="25">
        <v>4</v>
      </c>
      <c r="N79" s="27">
        <v>235.75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7" t="s">
        <v>34</v>
      </c>
      <c r="J80" s="16"/>
      <c r="K80" s="16"/>
      <c r="L80" s="16"/>
      <c r="M80" s="25">
        <v>15</v>
      </c>
      <c r="N80" s="27">
        <v>449.97</v>
      </c>
    </row>
    <row r="81" spans="1:14" ht="12.75">
      <c r="A81" s="32"/>
      <c r="B81" s="24"/>
      <c r="C81" s="16"/>
      <c r="D81" s="16"/>
      <c r="E81" s="16"/>
      <c r="F81" s="50"/>
      <c r="G81" s="26"/>
      <c r="H81" s="27"/>
      <c r="I81" s="37" t="s">
        <v>35</v>
      </c>
      <c r="J81" s="16"/>
      <c r="K81" s="16"/>
      <c r="L81" s="16"/>
      <c r="M81" s="25"/>
      <c r="N81" s="27">
        <v>113.3</v>
      </c>
    </row>
    <row r="82" spans="1:14" ht="12.75">
      <c r="A82" s="32"/>
      <c r="B82" s="24"/>
      <c r="C82" s="16"/>
      <c r="D82" s="16"/>
      <c r="E82" s="16"/>
      <c r="F82" s="25"/>
      <c r="G82" s="26"/>
      <c r="H82" s="38"/>
      <c r="I82" s="37"/>
      <c r="J82" s="16"/>
      <c r="K82" s="16"/>
      <c r="L82" s="16"/>
      <c r="M82" s="25"/>
      <c r="N82" s="39"/>
    </row>
    <row r="83" spans="1:14" ht="12.75">
      <c r="A83" s="40"/>
      <c r="B83" s="41"/>
      <c r="C83" s="42"/>
      <c r="D83" s="42"/>
      <c r="E83" s="42"/>
      <c r="F83" s="43"/>
      <c r="G83" s="41"/>
      <c r="H83" s="44">
        <f>SUM(H76:H82)</f>
        <v>9961</v>
      </c>
      <c r="I83" s="45"/>
      <c r="J83" s="46"/>
      <c r="K83" s="46"/>
      <c r="L83" s="46"/>
      <c r="M83" s="47"/>
      <c r="N83" s="44">
        <f>SUM(N77:N82)</f>
        <v>12443.49</v>
      </c>
    </row>
    <row r="84" spans="1:14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4" t="str">
        <f>A73</f>
        <v>СВИРСКАЯ 35</v>
      </c>
      <c r="B85" s="14"/>
      <c r="C85" s="14"/>
      <c r="D85" s="14"/>
      <c r="E85" s="49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8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9" t="s">
        <v>3</v>
      </c>
      <c r="B87" s="11" t="s">
        <v>4</v>
      </c>
      <c r="C87" s="11"/>
      <c r="D87" s="11"/>
      <c r="E87" s="11"/>
      <c r="F87" s="11"/>
      <c r="G87" s="20" t="s">
        <v>5</v>
      </c>
      <c r="H87" s="21" t="s">
        <v>6</v>
      </c>
      <c r="I87" s="10" t="s">
        <v>4</v>
      </c>
      <c r="J87" s="10"/>
      <c r="K87" s="10"/>
      <c r="L87" s="10"/>
      <c r="M87" s="10"/>
      <c r="N87" s="22" t="s">
        <v>6</v>
      </c>
    </row>
    <row r="88" spans="1:14" ht="12.75">
      <c r="A88" s="23" t="s">
        <v>36</v>
      </c>
      <c r="B88" s="24"/>
      <c r="C88" s="16"/>
      <c r="D88" s="16"/>
      <c r="E88" s="16"/>
      <c r="F88" s="25"/>
      <c r="G88" s="26"/>
      <c r="H88" s="27">
        <v>0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3" t="s">
        <v>9</v>
      </c>
      <c r="J89" s="34"/>
      <c r="K89" s="34"/>
      <c r="L89" s="34"/>
      <c r="M89" s="35"/>
      <c r="N89" s="36">
        <v>11295.28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11</v>
      </c>
      <c r="J90" s="16"/>
      <c r="K90" s="16"/>
      <c r="L90" s="16"/>
      <c r="M90" s="25"/>
      <c r="N90" s="27">
        <v>1038.46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7" t="s">
        <v>20</v>
      </c>
      <c r="J91" s="16"/>
      <c r="K91" s="16"/>
      <c r="L91" s="16"/>
      <c r="M91" s="25">
        <v>34</v>
      </c>
      <c r="N91" s="27">
        <v>254.88</v>
      </c>
    </row>
    <row r="92" spans="1:14" ht="12.75">
      <c r="A92" s="32"/>
      <c r="B92" s="24"/>
      <c r="C92" s="16"/>
      <c r="D92" s="16"/>
      <c r="E92" s="16"/>
      <c r="F92" s="25"/>
      <c r="G92" s="26"/>
      <c r="H92" s="38"/>
      <c r="I92" s="37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SUM(H88:H92)</f>
        <v>0</v>
      </c>
      <c r="I93" s="45"/>
      <c r="J93" s="46"/>
      <c r="K93" s="46"/>
      <c r="L93" s="46"/>
      <c r="M93" s="47"/>
      <c r="N93" s="44">
        <f>SUM(N89:N92)</f>
        <v>12588.62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A85</f>
        <v>СВИРСКАЯ 35</v>
      </c>
      <c r="B95" s="14"/>
      <c r="C95" s="14"/>
      <c r="D95" s="14"/>
      <c r="E95" s="49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37</v>
      </c>
      <c r="B98" s="24"/>
      <c r="C98" s="16"/>
      <c r="D98" s="16"/>
      <c r="E98" s="16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11295.28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7" t="s">
        <v>20</v>
      </c>
      <c r="J100" s="16"/>
      <c r="K100" s="16"/>
      <c r="L100" s="16"/>
      <c r="M100" s="25"/>
      <c r="N100" s="27">
        <v>340.54</v>
      </c>
    </row>
    <row r="101" spans="1:14" ht="12.75">
      <c r="A101" s="32"/>
      <c r="B101" s="24"/>
      <c r="C101" s="16"/>
      <c r="D101" s="16"/>
      <c r="E101" s="16"/>
      <c r="F101" s="25"/>
      <c r="G101" s="26"/>
      <c r="H101" s="38"/>
      <c r="I101" s="37"/>
      <c r="J101" s="16"/>
      <c r="K101" s="16"/>
      <c r="L101" s="16"/>
      <c r="M101" s="25"/>
      <c r="N101" s="39"/>
    </row>
    <row r="102" spans="1:14" ht="12.75">
      <c r="A102" s="40"/>
      <c r="B102" s="41"/>
      <c r="C102" s="42"/>
      <c r="D102" s="42"/>
      <c r="E102" s="42"/>
      <c r="F102" s="43"/>
      <c r="G102" s="41"/>
      <c r="H102" s="44">
        <f>SUM(H98:H101)</f>
        <v>0</v>
      </c>
      <c r="I102" s="45"/>
      <c r="J102" s="46"/>
      <c r="K102" s="46"/>
      <c r="L102" s="46"/>
      <c r="M102" s="47"/>
      <c r="N102" s="44">
        <f>SUM(N99:N101)</f>
        <v>11635.820000000002</v>
      </c>
    </row>
    <row r="103" spans="1:14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4" t="str">
        <f>A95</f>
        <v>СВИРСКАЯ 35</v>
      </c>
      <c r="B104" s="14"/>
      <c r="C104" s="14"/>
      <c r="D104" s="14"/>
      <c r="E104" s="49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8"/>
      <c r="B105" s="13" t="s">
        <v>1</v>
      </c>
      <c r="C105" s="13"/>
      <c r="D105" s="13"/>
      <c r="E105" s="13"/>
      <c r="F105" s="13"/>
      <c r="G105" s="13"/>
      <c r="H105" s="13"/>
      <c r="I105" s="12" t="s">
        <v>2</v>
      </c>
      <c r="J105" s="12"/>
      <c r="K105" s="12"/>
      <c r="L105" s="12"/>
      <c r="M105" s="12"/>
      <c r="N105" s="12"/>
    </row>
    <row r="106" spans="1:14" ht="12.75">
      <c r="A106" s="19" t="s">
        <v>3</v>
      </c>
      <c r="B106" s="11" t="s">
        <v>4</v>
      </c>
      <c r="C106" s="11"/>
      <c r="D106" s="11"/>
      <c r="E106" s="11"/>
      <c r="F106" s="11"/>
      <c r="G106" s="20" t="s">
        <v>5</v>
      </c>
      <c r="H106" s="21" t="s">
        <v>6</v>
      </c>
      <c r="I106" s="10" t="s">
        <v>4</v>
      </c>
      <c r="J106" s="10"/>
      <c r="K106" s="10"/>
      <c r="L106" s="10"/>
      <c r="M106" s="10"/>
      <c r="N106" s="22" t="s">
        <v>6</v>
      </c>
    </row>
    <row r="107" spans="1:14" ht="12.75">
      <c r="A107" s="23" t="s">
        <v>38</v>
      </c>
      <c r="B107" s="24"/>
      <c r="C107" s="16"/>
      <c r="D107" s="16"/>
      <c r="E107" s="16"/>
      <c r="F107" s="25"/>
      <c r="G107" s="26"/>
      <c r="H107" s="27">
        <v>0</v>
      </c>
      <c r="I107" s="28" t="s">
        <v>8</v>
      </c>
      <c r="J107" s="29"/>
      <c r="K107" s="29"/>
      <c r="L107" s="29"/>
      <c r="M107" s="30"/>
      <c r="N107" s="31"/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3" t="s">
        <v>9</v>
      </c>
      <c r="J108" s="34"/>
      <c r="K108" s="34"/>
      <c r="L108" s="34"/>
      <c r="M108" s="35"/>
      <c r="N108" s="36">
        <v>11295.28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8"/>
      <c r="I109" s="37"/>
      <c r="J109" s="16"/>
      <c r="K109" s="16"/>
      <c r="L109" s="16"/>
      <c r="M109" s="25"/>
      <c r="N109" s="39"/>
    </row>
    <row r="110" spans="1:14" ht="12.75">
      <c r="A110" s="40"/>
      <c r="B110" s="41"/>
      <c r="C110" s="42"/>
      <c r="D110" s="42"/>
      <c r="E110" s="42"/>
      <c r="F110" s="43"/>
      <c r="G110" s="41"/>
      <c r="H110" s="44">
        <f>SUM(H107:H109)</f>
        <v>0</v>
      </c>
      <c r="I110" s="45"/>
      <c r="J110" s="46"/>
      <c r="K110" s="46"/>
      <c r="L110" s="46"/>
      <c r="M110" s="47"/>
      <c r="N110" s="44">
        <f>SUM(N108:N109)</f>
        <v>11295.28</v>
      </c>
    </row>
    <row r="111" spans="1:14" ht="12.75">
      <c r="A111" s="9" t="s">
        <v>39</v>
      </c>
      <c r="B111" s="9"/>
      <c r="C111" s="9"/>
      <c r="D111" s="9"/>
      <c r="E111" s="9"/>
      <c r="F111" s="9"/>
      <c r="G111" s="9"/>
      <c r="H111" s="8">
        <f>H10+H18+H27+H35+H44+H52+H61+H71+H83+H93+H102+H110</f>
        <v>20509.440000000002</v>
      </c>
      <c r="I111" s="8"/>
      <c r="J111" s="51"/>
      <c r="K111" s="51"/>
      <c r="L111" s="51"/>
      <c r="M111" s="51"/>
      <c r="N111" s="51"/>
    </row>
    <row r="112" spans="1:14" ht="12.75">
      <c r="A112" s="9" t="s">
        <v>40</v>
      </c>
      <c r="B112" s="9"/>
      <c r="C112" s="9"/>
      <c r="D112" s="9"/>
      <c r="E112" s="9"/>
      <c r="F112" s="9"/>
      <c r="G112" s="9"/>
      <c r="H112" s="7">
        <f>N10+N18+N27+N35+N44+N52+N61+N71+N83+N93+N102+N110</f>
        <v>144069.12</v>
      </c>
      <c r="I112" s="7"/>
      <c r="J112" s="51"/>
      <c r="K112" s="51"/>
      <c r="L112" s="51"/>
      <c r="M112" s="51"/>
      <c r="N112" s="51"/>
    </row>
    <row r="113" spans="1:14" ht="12.75">
      <c r="A113" s="9" t="s">
        <v>41</v>
      </c>
      <c r="B113" s="9"/>
      <c r="C113" s="9"/>
      <c r="D113" s="9"/>
      <c r="E113" s="9"/>
      <c r="F113" s="9"/>
      <c r="G113" s="9"/>
      <c r="H113" s="6">
        <f>SUM(H111:H112)</f>
        <v>164578.56</v>
      </c>
      <c r="I113" s="6"/>
      <c r="J113" s="51"/>
      <c r="K113" s="51"/>
      <c r="L113" s="51"/>
      <c r="M113" s="51"/>
      <c r="N113" s="51"/>
    </row>
    <row r="114" spans="1:14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1:14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1:14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1:14" ht="12.75">
      <c r="A117" s="14" t="s">
        <v>42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51"/>
      <c r="L117" s="51"/>
      <c r="M117" s="51"/>
      <c r="N117" s="51"/>
    </row>
    <row r="118" spans="1:10" ht="12.75">
      <c r="A118" s="14" t="s">
        <v>43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44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45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" t="s">
        <v>46</v>
      </c>
      <c r="B122" s="5"/>
      <c r="C122" s="53"/>
      <c r="D122" s="54"/>
      <c r="E122" s="53"/>
      <c r="F122" s="54"/>
      <c r="G122" s="53"/>
      <c r="H122" s="54"/>
      <c r="I122" s="5" t="s">
        <v>46</v>
      </c>
      <c r="J122" s="5"/>
    </row>
    <row r="123" spans="1:10" ht="12.75">
      <c r="A123" s="4" t="s">
        <v>47</v>
      </c>
      <c r="B123" s="4"/>
      <c r="C123" s="4" t="s">
        <v>48</v>
      </c>
      <c r="D123" s="4"/>
      <c r="E123" s="4" t="s">
        <v>49</v>
      </c>
      <c r="F123" s="4"/>
      <c r="G123" s="4" t="s">
        <v>50</v>
      </c>
      <c r="H123" s="4"/>
      <c r="I123" s="4" t="s">
        <v>47</v>
      </c>
      <c r="J123" s="4"/>
    </row>
    <row r="124" spans="1:10" ht="12.75">
      <c r="A124" s="3" t="s">
        <v>51</v>
      </c>
      <c r="B124" s="3"/>
      <c r="C124" s="56"/>
      <c r="D124" s="57"/>
      <c r="E124" s="56"/>
      <c r="F124" s="57"/>
      <c r="G124" s="56"/>
      <c r="H124" s="57"/>
      <c r="I124" s="3" t="s">
        <v>52</v>
      </c>
      <c r="J124" s="3"/>
    </row>
    <row r="125" spans="1:10" ht="12.75">
      <c r="A125" s="53"/>
      <c r="B125" s="58"/>
      <c r="C125" s="51"/>
      <c r="D125" s="51"/>
      <c r="E125" s="59"/>
      <c r="F125" s="51"/>
      <c r="G125" s="53"/>
      <c r="H125" s="58"/>
      <c r="I125" s="53"/>
      <c r="J125" s="58"/>
    </row>
    <row r="126" spans="1:10" ht="12.75">
      <c r="A126" s="2">
        <v>259184</v>
      </c>
      <c r="B126" s="2"/>
      <c r="C126" s="1">
        <v>0</v>
      </c>
      <c r="D126" s="1"/>
      <c r="E126" s="70">
        <v>9074.29</v>
      </c>
      <c r="F126" s="70"/>
      <c r="G126" s="70">
        <v>0</v>
      </c>
      <c r="H126" s="70"/>
      <c r="I126" s="2">
        <f>A126+E126-G126</f>
        <v>268258.29</v>
      </c>
      <c r="J126" s="2"/>
    </row>
    <row r="127" spans="1:10" ht="12.75">
      <c r="A127" s="56"/>
      <c r="B127" s="57"/>
      <c r="C127" s="60"/>
      <c r="D127" s="60"/>
      <c r="E127" s="56"/>
      <c r="F127" s="60"/>
      <c r="G127" s="56"/>
      <c r="H127" s="57"/>
      <c r="I127" s="56"/>
      <c r="J127" s="57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14" t="s">
        <v>42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43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53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45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" t="s">
        <v>46</v>
      </c>
      <c r="B134" s="5"/>
      <c r="C134" s="61"/>
      <c r="D134" s="54"/>
      <c r="E134" s="71" t="s">
        <v>49</v>
      </c>
      <c r="F134" s="71"/>
      <c r="G134" s="71" t="s">
        <v>54</v>
      </c>
      <c r="H134" s="71"/>
      <c r="I134" s="62"/>
      <c r="J134" s="54"/>
    </row>
    <row r="135" spans="1:10" ht="12.75">
      <c r="A135" s="4" t="s">
        <v>47</v>
      </c>
      <c r="B135" s="4"/>
      <c r="C135" s="4" t="s">
        <v>48</v>
      </c>
      <c r="D135" s="4"/>
      <c r="E135" s="52" t="s">
        <v>55</v>
      </c>
      <c r="F135" s="52" t="s">
        <v>56</v>
      </c>
      <c r="G135" s="52" t="s">
        <v>57</v>
      </c>
      <c r="H135" s="52" t="s">
        <v>56</v>
      </c>
      <c r="I135" s="4" t="s">
        <v>46</v>
      </c>
      <c r="J135" s="4"/>
    </row>
    <row r="136" spans="1:10" ht="12.75">
      <c r="A136" s="3" t="s">
        <v>51</v>
      </c>
      <c r="B136" s="3"/>
      <c r="C136" s="63"/>
      <c r="D136" s="64"/>
      <c r="E136" s="55"/>
      <c r="F136" s="55" t="s">
        <v>58</v>
      </c>
      <c r="G136" s="55"/>
      <c r="H136" s="55" t="s">
        <v>58</v>
      </c>
      <c r="I136" s="3" t="s">
        <v>47</v>
      </c>
      <c r="J136" s="3"/>
    </row>
    <row r="137" spans="1:10" ht="12.75">
      <c r="A137" s="53"/>
      <c r="B137" s="58"/>
      <c r="C137" s="61"/>
      <c r="D137" s="54"/>
      <c r="E137" s="65"/>
      <c r="F137" s="65"/>
      <c r="G137" s="65"/>
      <c r="H137" s="65"/>
      <c r="I137" s="66"/>
      <c r="J137" s="67"/>
    </row>
    <row r="138" spans="1:10" ht="12.75">
      <c r="A138" s="2">
        <v>142247.87</v>
      </c>
      <c r="B138" s="2"/>
      <c r="C138" s="2">
        <v>298274.64</v>
      </c>
      <c r="D138" s="2"/>
      <c r="E138" s="68">
        <v>268249.35</v>
      </c>
      <c r="F138" s="68">
        <v>43772.91</v>
      </c>
      <c r="G138" s="68">
        <f>H111+H112</f>
        <v>164578.56</v>
      </c>
      <c r="H138" s="68">
        <v>26855.92</v>
      </c>
      <c r="I138" s="2">
        <f>A138+E138-G138</f>
        <v>245918.65999999997</v>
      </c>
      <c r="J138" s="2"/>
    </row>
    <row r="139" spans="1:10" ht="12.75">
      <c r="A139" s="56"/>
      <c r="B139" s="57"/>
      <c r="C139" s="56"/>
      <c r="D139" s="57"/>
      <c r="E139" s="69"/>
      <c r="F139" s="69"/>
      <c r="G139" s="69"/>
      <c r="H139" s="69"/>
      <c r="I139" s="56"/>
      <c r="J139" s="57"/>
    </row>
  </sheetData>
  <sheetProtection/>
  <mergeCells count="99">
    <mergeCell ref="A138:B138"/>
    <mergeCell ref="C138:D138"/>
    <mergeCell ref="I138:J138"/>
    <mergeCell ref="A135:B135"/>
    <mergeCell ref="C135:D135"/>
    <mergeCell ref="I135:J135"/>
    <mergeCell ref="A136:B136"/>
    <mergeCell ref="I136:J136"/>
    <mergeCell ref="A129:J129"/>
    <mergeCell ref="A130:J130"/>
    <mergeCell ref="A131:J131"/>
    <mergeCell ref="A132:J132"/>
    <mergeCell ref="A134:B134"/>
    <mergeCell ref="E134:F134"/>
    <mergeCell ref="G134:H134"/>
    <mergeCell ref="A124:B124"/>
    <mergeCell ref="I124:J124"/>
    <mergeCell ref="A126:B126"/>
    <mergeCell ref="C126:D126"/>
    <mergeCell ref="E126:F126"/>
    <mergeCell ref="G126:H126"/>
    <mergeCell ref="I126:J126"/>
    <mergeCell ref="A123:B123"/>
    <mergeCell ref="C123:D123"/>
    <mergeCell ref="E123:F123"/>
    <mergeCell ref="G123:H123"/>
    <mergeCell ref="I123:J123"/>
    <mergeCell ref="A117:J117"/>
    <mergeCell ref="A118:J118"/>
    <mergeCell ref="A119:J119"/>
    <mergeCell ref="A120:J120"/>
    <mergeCell ref="A122:B122"/>
    <mergeCell ref="I122:J122"/>
    <mergeCell ref="A111:G111"/>
    <mergeCell ref="H111:I111"/>
    <mergeCell ref="A112:G112"/>
    <mergeCell ref="H112:I112"/>
    <mergeCell ref="A113:G113"/>
    <mergeCell ref="H113:I113"/>
    <mergeCell ref="A104:D104"/>
    <mergeCell ref="B105:H105"/>
    <mergeCell ref="I105:N105"/>
    <mergeCell ref="B106:F106"/>
    <mergeCell ref="I106:M106"/>
    <mergeCell ref="A95:D95"/>
    <mergeCell ref="B96:H96"/>
    <mergeCell ref="I96:N96"/>
    <mergeCell ref="B97:F97"/>
    <mergeCell ref="I97:M97"/>
    <mergeCell ref="A85:D85"/>
    <mergeCell ref="B86:H86"/>
    <mergeCell ref="I86:N86"/>
    <mergeCell ref="B87:F87"/>
    <mergeCell ref="I87:M87"/>
    <mergeCell ref="A73:D73"/>
    <mergeCell ref="B74:H74"/>
    <mergeCell ref="I74:N74"/>
    <mergeCell ref="B75:F75"/>
    <mergeCell ref="I75:M75"/>
    <mergeCell ref="A63:D63"/>
    <mergeCell ref="B64:H64"/>
    <mergeCell ref="I64:N64"/>
    <mergeCell ref="B65:F65"/>
    <mergeCell ref="I65:M65"/>
    <mergeCell ref="A54:D54"/>
    <mergeCell ref="B55:H55"/>
    <mergeCell ref="I55:N55"/>
    <mergeCell ref="B56:F56"/>
    <mergeCell ref="I56:M56"/>
    <mergeCell ref="A46:D46"/>
    <mergeCell ref="B47:H47"/>
    <mergeCell ref="I47:N47"/>
    <mergeCell ref="B48:F48"/>
    <mergeCell ref="I48:M48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0:D20"/>
    <mergeCell ref="B21:H21"/>
    <mergeCell ref="I21:N21"/>
    <mergeCell ref="B22:F22"/>
    <mergeCell ref="I22:M22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2015-03-27T08:17:25Z</dcterms:created>
  <dcterms:modified xsi:type="dcterms:W3CDTF">2015-03-27T08:17:26Z</dcterms:modified>
  <cp:category/>
  <cp:version/>
  <cp:contentType/>
  <cp:contentStatus/>
</cp:coreProperties>
</file>